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IŞ İHALELERİ\REFORME HAYVAN SATIŞI\2018\11.200  Baş Erkek Kuzu Satışı\"/>
    </mc:Choice>
  </mc:AlternateContent>
  <bookViews>
    <workbookView xWindow="480" yWindow="90" windowWidth="11355" windowHeight="8700"/>
  </bookViews>
  <sheets>
    <sheet name="1000 BAŞ" sheetId="1" r:id="rId1"/>
  </sheets>
  <definedNames>
    <definedName name="_xlnm._FilterDatabase" localSheetId="0" hidden="1">'1000 BAŞ'!$P$2:$P$32</definedName>
    <definedName name="_xlnm.Print_Area" localSheetId="0">'1000 BAŞ'!$A$2:$P$52</definedName>
  </definedNames>
  <calcPr calcId="152511"/>
</workbook>
</file>

<file path=xl/calcChain.xml><?xml version="1.0" encoding="utf-8"?>
<calcChain xmlns="http://schemas.openxmlformats.org/spreadsheetml/2006/main">
  <c r="O9" i="1" l="1"/>
  <c r="O25" i="1"/>
  <c r="K25" i="1"/>
  <c r="I25" i="1"/>
  <c r="I22" i="1"/>
  <c r="K22" i="1" s="1"/>
  <c r="O22" i="1" s="1"/>
  <c r="I21" i="1"/>
  <c r="M21" i="1" s="1"/>
  <c r="I20" i="1"/>
  <c r="K20" i="1" s="1"/>
  <c r="O20" i="1" s="1"/>
  <c r="I19" i="1"/>
  <c r="M19" i="1" s="1"/>
  <c r="I18" i="1"/>
  <c r="K18" i="1" s="1"/>
  <c r="O18" i="1" s="1"/>
  <c r="I17" i="1"/>
  <c r="M17" i="1" s="1"/>
  <c r="I16" i="1"/>
  <c r="K16" i="1" s="1"/>
  <c r="O16" i="1" s="1"/>
  <c r="I23" i="1"/>
  <c r="M23" i="1" s="1"/>
  <c r="I15" i="1"/>
  <c r="M15" i="1" s="1"/>
  <c r="I14" i="1"/>
  <c r="K14" i="1" s="1"/>
  <c r="O14" i="1" s="1"/>
  <c r="I13" i="1"/>
  <c r="K13" i="1" s="1"/>
  <c r="O13" i="1" s="1"/>
  <c r="M22" i="1" l="1"/>
  <c r="M13" i="1"/>
  <c r="M18" i="1"/>
  <c r="M20" i="1"/>
  <c r="M16" i="1"/>
  <c r="K15" i="1"/>
  <c r="O15" i="1" s="1"/>
  <c r="K17" i="1"/>
  <c r="O17" i="1" s="1"/>
  <c r="K19" i="1"/>
  <c r="O19" i="1" s="1"/>
  <c r="K21" i="1"/>
  <c r="O21" i="1" s="1"/>
  <c r="K23" i="1"/>
  <c r="O23" i="1" s="1"/>
  <c r="M14" i="1"/>
  <c r="I12" i="1" l="1"/>
  <c r="K12" i="1" s="1"/>
  <c r="O12" i="1" s="1"/>
  <c r="M12" i="1" l="1"/>
  <c r="I9" i="1"/>
  <c r="K9" i="1" s="1"/>
  <c r="I11" i="1"/>
  <c r="M11" i="1" s="1"/>
  <c r="K11" i="1" l="1"/>
  <c r="O11" i="1" s="1"/>
  <c r="M9" i="1"/>
  <c r="I24" i="1" l="1"/>
  <c r="M24" i="1" s="1"/>
  <c r="D25" i="1"/>
  <c r="I10" i="1"/>
  <c r="K10" i="1" l="1"/>
  <c r="K24" i="1"/>
  <c r="O24" i="1" s="1"/>
  <c r="M10" i="1"/>
  <c r="O10" i="1" l="1"/>
  <c r="M25" i="1"/>
</calcChain>
</file>

<file path=xl/sharedStrings.xml><?xml version="1.0" encoding="utf-8"?>
<sst xmlns="http://schemas.openxmlformats.org/spreadsheetml/2006/main" count="135" uniqueCount="45">
  <si>
    <t>IRKI</t>
  </si>
  <si>
    <t>CİNSİ</t>
  </si>
  <si>
    <t>İvesi</t>
  </si>
  <si>
    <t>TAH.TOPLAM CANLI AĞIRLIĞI
(Kg)</t>
  </si>
  <si>
    <t>1 BAŞ ORT.
AĞIRLIK
Kg</t>
  </si>
  <si>
    <t xml:space="preserve">MİKTARI </t>
  </si>
  <si>
    <t>1.</t>
  </si>
  <si>
    <t>2.</t>
  </si>
  <si>
    <t>3.</t>
  </si>
  <si>
    <t xml:space="preserve">T O P L A M </t>
  </si>
  <si>
    <t>İHALE</t>
  </si>
  <si>
    <t>TUTARI
(TL)</t>
  </si>
  <si>
    <t>FİYATI 
(TL/Kg)</t>
  </si>
  <si>
    <t>MUHAMMEN</t>
  </si>
  <si>
    <t xml:space="preserve">± </t>
  </si>
  <si>
    <t>CEYLANPINAR TARIM İŞLETMESİ MÜDÜRLÜĞÜ</t>
  </si>
  <si>
    <t xml:space="preserve">           CEYLANPINAR TARIM  İŞLETMESİ MÜDÜRLÜĞÜ </t>
  </si>
  <si>
    <t>FİRMA</t>
  </si>
  <si>
    <t>P. No</t>
  </si>
  <si>
    <t>% 25</t>
  </si>
  <si>
    <t>4.</t>
  </si>
  <si>
    <t>5.</t>
  </si>
  <si>
    <t>GEÇİCİ 
TEMİNAT (%5)</t>
  </si>
  <si>
    <t>TESLİM 
TARİHİ</t>
  </si>
  <si>
    <t>Baş</t>
  </si>
  <si>
    <t>Tahsin BACI</t>
  </si>
  <si>
    <t>Ticaret Şefi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</si>
  <si>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</si>
  <si>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</si>
  <si>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</si>
  <si>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</si>
  <si>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</si>
  <si>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</si>
  <si>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</si>
  <si>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</si>
  <si>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</si>
  <si>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</si>
  <si>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</si>
  <si>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Erkek Kuzu</t>
  </si>
  <si>
    <t>05-15.05.2018</t>
  </si>
  <si>
    <t>20-30.05.2018</t>
  </si>
  <si>
    <t>05-15.06.2018</t>
  </si>
  <si>
    <t>Aydemir HUVAJ</t>
  </si>
  <si>
    <t>İşletme Müdür V.</t>
  </si>
  <si>
    <t>19.04.2018 TARİHİNDE SAAT: 14:00 'DA YAPILACAK OLAN 11.200 BAŞ İVESİ ERKEK KUZU SATIŞ LİSTESİDİR.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</si>
</sst>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0"/>
      <name val="Arial Tur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8"/>
      <name val="Arial Tur"/>
      <charset val="162"/>
    </font>
    <font>
      <sz val="7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u/>
      <sz val="11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/>
    <xf numFmtId="0" fontId="4" fillId="2" borderId="7" xfId="0" applyFont="1" applyFill="1" applyBorder="1" applyAlignment="1">
      <alignment vertical="center"/>
    </xf>
    <xf numFmtId="0" fontId="11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49" fontId="12" fillId="2" borderId="2" xfId="0" applyNumberFormat="1" applyFont="1" applyFill="1" applyBorder="1" applyAlignment="1">
      <alignment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right" vertical="center" wrapText="1"/>
    </xf>
    <xf numFmtId="0" fontId="12" fillId="0" borderId="5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/>
    <xf numFmtId="0" fontId="9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2"/>
  <sheetViews>
    <sheetView tabSelected="1" zoomScale="130" zoomScaleNormal="130" workbookViewId="0">
      <selection activeCell="A4" sqref="A4:P4"/>
    </sheetView>
  </sheetViews>
  <sheetFormatPr defaultRowHeight="12.75" x14ac:dyDescent="0.2"/>
  <cols>
    <col min="1" max="1" width="4" style="4" bestFit="1" customWidth="1"/>
    <col min="2" max="2" width="5.7109375" style="12" customWidth="1"/>
    <col min="3" max="3" width="8.7109375" style="4" bestFit="1" customWidth="1"/>
    <col min="4" max="4" width="5.5703125" style="13" customWidth="1"/>
    <col min="5" max="5" width="4" style="4" customWidth="1"/>
    <col min="6" max="6" width="3" style="4" bestFit="1" customWidth="1"/>
    <col min="7" max="7" width="1.85546875" style="4" bestFit="1" customWidth="1"/>
    <col min="8" max="8" width="5.140625" style="4" customWidth="1"/>
    <col min="9" max="9" width="9.7109375" style="4" bestFit="1" customWidth="1"/>
    <col min="10" max="11" width="9.85546875" style="4" customWidth="1"/>
    <col min="12" max="12" width="10.140625" style="4" hidden="1" customWidth="1"/>
    <col min="13" max="13" width="9.5703125" style="4" hidden="1" customWidth="1"/>
    <col min="14" max="14" width="11" style="12" bestFit="1" customWidth="1"/>
    <col min="15" max="15" width="10.5703125" style="4" bestFit="1" customWidth="1"/>
    <col min="16" max="16" width="27.7109375" style="4" hidden="1" customWidth="1"/>
    <col min="17" max="16384" width="9.140625" style="4"/>
  </cols>
  <sheetData>
    <row r="2" spans="1:16" ht="14.25" x14ac:dyDescent="0.2">
      <c r="A2" s="46" t="s">
        <v>16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3" customHeight="1" x14ac:dyDescent="0.25">
      <c r="A3" s="14"/>
      <c r="B3" s="15"/>
      <c r="C3" s="16"/>
      <c r="D3" s="17"/>
      <c r="E3" s="18"/>
      <c r="F3" s="18"/>
      <c r="G3" s="18"/>
      <c r="H3" s="18"/>
      <c r="I3" s="14"/>
      <c r="J3" s="14"/>
      <c r="K3" s="14"/>
      <c r="L3" s="14"/>
      <c r="M3" s="14"/>
      <c r="N3" s="15"/>
      <c r="O3" s="14"/>
      <c r="P3" s="19"/>
    </row>
    <row r="4" spans="1:16" ht="34.5" customHeight="1" x14ac:dyDescent="0.2">
      <c r="A4" s="47" t="s">
        <v>44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ht="9" customHeight="1" x14ac:dyDescent="0.2">
      <c r="A5" s="8"/>
      <c r="B5" s="8"/>
      <c r="C5" s="8"/>
      <c r="D5" s="9"/>
      <c r="E5" s="8"/>
      <c r="F5" s="8"/>
      <c r="G5" s="8"/>
      <c r="H5" s="8"/>
      <c r="I5" s="3"/>
      <c r="J5" s="3"/>
      <c r="K5" s="3"/>
      <c r="L5" s="3"/>
      <c r="M5" s="3"/>
      <c r="N5" s="6"/>
      <c r="O5" s="5"/>
    </row>
    <row r="6" spans="1:16" ht="16.5" customHeight="1" thickBot="1" x14ac:dyDescent="0.25">
      <c r="A6" s="8"/>
      <c r="B6" s="8"/>
      <c r="C6" s="8"/>
      <c r="D6" s="9"/>
      <c r="E6" s="8"/>
      <c r="F6" s="8"/>
      <c r="G6" s="8"/>
      <c r="H6" s="8"/>
      <c r="I6" s="3"/>
      <c r="J6" s="3"/>
      <c r="K6" s="3"/>
      <c r="L6" s="59"/>
      <c r="M6" s="59"/>
      <c r="N6" s="6"/>
      <c r="O6" s="5"/>
    </row>
    <row r="7" spans="1:16" ht="16.5" customHeight="1" x14ac:dyDescent="0.2">
      <c r="A7" s="57" t="s">
        <v>18</v>
      </c>
      <c r="B7" s="43" t="s">
        <v>0</v>
      </c>
      <c r="C7" s="43" t="s">
        <v>1</v>
      </c>
      <c r="D7" s="43" t="s">
        <v>5</v>
      </c>
      <c r="E7" s="43"/>
      <c r="F7" s="43" t="s">
        <v>4</v>
      </c>
      <c r="G7" s="43"/>
      <c r="H7" s="43"/>
      <c r="I7" s="43" t="s">
        <v>3</v>
      </c>
      <c r="J7" s="43" t="s">
        <v>13</v>
      </c>
      <c r="K7" s="43"/>
      <c r="L7" s="43" t="s">
        <v>10</v>
      </c>
      <c r="M7" s="43"/>
      <c r="N7" s="50" t="s">
        <v>23</v>
      </c>
      <c r="O7" s="44" t="s">
        <v>22</v>
      </c>
      <c r="P7" s="48" t="s">
        <v>17</v>
      </c>
    </row>
    <row r="8" spans="1:16" ht="30" customHeight="1" x14ac:dyDescent="0.2">
      <c r="A8" s="58"/>
      <c r="B8" s="44"/>
      <c r="C8" s="44"/>
      <c r="D8" s="44"/>
      <c r="E8" s="44"/>
      <c r="F8" s="45"/>
      <c r="G8" s="45"/>
      <c r="H8" s="45"/>
      <c r="I8" s="44"/>
      <c r="J8" s="10" t="s">
        <v>12</v>
      </c>
      <c r="K8" s="10" t="s">
        <v>11</v>
      </c>
      <c r="L8" s="10" t="s">
        <v>12</v>
      </c>
      <c r="M8" s="10" t="s">
        <v>11</v>
      </c>
      <c r="N8" s="51"/>
      <c r="O8" s="44"/>
      <c r="P8" s="49"/>
    </row>
    <row r="9" spans="1:16" s="5" customFormat="1" ht="16.5" customHeight="1" x14ac:dyDescent="0.2">
      <c r="A9" s="21" t="s">
        <v>6</v>
      </c>
      <c r="B9" s="22" t="s">
        <v>2</v>
      </c>
      <c r="C9" s="23" t="s">
        <v>38</v>
      </c>
      <c r="D9" s="24">
        <v>700</v>
      </c>
      <c r="E9" s="25" t="s">
        <v>24</v>
      </c>
      <c r="F9" s="25">
        <v>50</v>
      </c>
      <c r="G9" s="26" t="s">
        <v>14</v>
      </c>
      <c r="H9" s="27" t="s">
        <v>19</v>
      </c>
      <c r="I9" s="28">
        <f>D9*F9</f>
        <v>35000</v>
      </c>
      <c r="J9" s="29">
        <v>20</v>
      </c>
      <c r="K9" s="29">
        <f>I9*J9</f>
        <v>700000</v>
      </c>
      <c r="L9" s="30"/>
      <c r="M9" s="31">
        <f>I9*L9</f>
        <v>0</v>
      </c>
      <c r="N9" s="32" t="s">
        <v>39</v>
      </c>
      <c r="O9" s="33">
        <f>K9*5/100</f>
        <v>35000</v>
      </c>
      <c r="P9" s="20"/>
    </row>
    <row r="10" spans="1:16" s="5" customFormat="1" ht="16.5" customHeight="1" x14ac:dyDescent="0.2">
      <c r="A10" s="21" t="s">
        <v>7</v>
      </c>
      <c r="B10" s="22" t="s">
        <v>2</v>
      </c>
      <c r="C10" s="23" t="s">
        <v>38</v>
      </c>
      <c r="D10" s="24">
        <v>700</v>
      </c>
      <c r="E10" s="25" t="s">
        <v>24</v>
      </c>
      <c r="F10" s="25">
        <v>50</v>
      </c>
      <c r="G10" s="26" t="s">
        <v>14</v>
      </c>
      <c r="H10" s="27" t="s">
        <v>19</v>
      </c>
      <c r="I10" s="28">
        <f t="shared" ref="I10:I24" si="0">D10*F10</f>
        <v>35000</v>
      </c>
      <c r="J10" s="29">
        <v>20</v>
      </c>
      <c r="K10" s="29">
        <f t="shared" ref="K10:K24" si="1">I10*J10</f>
        <v>700000</v>
      </c>
      <c r="L10" s="30"/>
      <c r="M10" s="31">
        <f t="shared" ref="M10:M24" si="2">I10*L10</f>
        <v>0</v>
      </c>
      <c r="N10" s="32" t="s">
        <v>39</v>
      </c>
      <c r="O10" s="33">
        <f t="shared" ref="O10:O24" si="3">K10*5/100</f>
        <v>35000</v>
      </c>
      <c r="P10" s="20"/>
    </row>
    <row r="11" spans="1:16" s="5" customFormat="1" ht="16.5" customHeight="1" x14ac:dyDescent="0.2">
      <c r="A11" s="21" t="s">
        <v>8</v>
      </c>
      <c r="B11" s="22" t="s">
        <v>2</v>
      </c>
      <c r="C11" s="23" t="s">
        <v>38</v>
      </c>
      <c r="D11" s="24">
        <v>700</v>
      </c>
      <c r="E11" s="25" t="s">
        <v>24</v>
      </c>
      <c r="F11" s="25">
        <v>50</v>
      </c>
      <c r="G11" s="26" t="s">
        <v>14</v>
      </c>
      <c r="H11" s="27" t="s">
        <v>19</v>
      </c>
      <c r="I11" s="28">
        <f t="shared" ref="I11:I12" si="4">D11*F11</f>
        <v>35000</v>
      </c>
      <c r="J11" s="29">
        <v>20</v>
      </c>
      <c r="K11" s="29">
        <f t="shared" ref="K11:K12" si="5">I11*J11</f>
        <v>700000</v>
      </c>
      <c r="L11" s="30"/>
      <c r="M11" s="31">
        <f t="shared" ref="M11:M12" si="6">I11*L11</f>
        <v>0</v>
      </c>
      <c r="N11" s="32" t="s">
        <v>39</v>
      </c>
      <c r="O11" s="33">
        <f t="shared" ref="O11:O12" si="7">K11*5/100</f>
        <v>35000</v>
      </c>
      <c r="P11" s="20"/>
    </row>
    <row r="12" spans="1:16" s="5" customFormat="1" ht="16.5" customHeight="1" x14ac:dyDescent="0.2">
      <c r="A12" s="21" t="s">
        <v>20</v>
      </c>
      <c r="B12" s="22" t="s">
        <v>2</v>
      </c>
      <c r="C12" s="23" t="s">
        <v>38</v>
      </c>
      <c r="D12" s="24">
        <v>700</v>
      </c>
      <c r="E12" s="25" t="s">
        <v>24</v>
      </c>
      <c r="F12" s="25">
        <v>50</v>
      </c>
      <c r="G12" s="26" t="s">
        <v>14</v>
      </c>
      <c r="H12" s="27" t="s">
        <v>19</v>
      </c>
      <c r="I12" s="28">
        <f t="shared" si="4"/>
        <v>35000</v>
      </c>
      <c r="J12" s="29">
        <v>20</v>
      </c>
      <c r="K12" s="29">
        <f t="shared" si="5"/>
        <v>700000</v>
      </c>
      <c r="L12" s="30"/>
      <c r="M12" s="31">
        <f t="shared" si="6"/>
        <v>0</v>
      </c>
      <c r="N12" s="32" t="s">
        <v>39</v>
      </c>
      <c r="O12" s="33">
        <f t="shared" si="7"/>
        <v>35000</v>
      </c>
      <c r="P12" s="20"/>
    </row>
    <row r="13" spans="1:16" s="5" customFormat="1" ht="16.5" customHeight="1" x14ac:dyDescent="0.2">
      <c r="A13" s="21" t="s">
        <v>21</v>
      </c>
      <c r="B13" s="22" t="s">
        <v>2</v>
      </c>
      <c r="C13" s="23" t="s">
        <v>38</v>
      </c>
      <c r="D13" s="24">
        <v>700</v>
      </c>
      <c r="E13" s="25" t="s">
        <v>24</v>
      </c>
      <c r="F13" s="25">
        <v>50</v>
      </c>
      <c r="G13" s="26" t="s">
        <v>14</v>
      </c>
      <c r="H13" s="27" t="s">
        <v>19</v>
      </c>
      <c r="I13" s="28">
        <f>D13*F13</f>
        <v>35000</v>
      </c>
      <c r="J13" s="29">
        <v>20</v>
      </c>
      <c r="K13" s="29">
        <f>I13*J13</f>
        <v>700000</v>
      </c>
      <c r="L13" s="30"/>
      <c r="M13" s="31">
        <f>I13*L13</f>
        <v>0</v>
      </c>
      <c r="N13" s="32" t="s">
        <v>39</v>
      </c>
      <c r="O13" s="33">
        <f>K13*5/100</f>
        <v>35000</v>
      </c>
      <c r="P13" s="20"/>
    </row>
    <row r="14" spans="1:16" s="5" customFormat="1" ht="16.5" customHeight="1" x14ac:dyDescent="0.2">
      <c r="A14" s="21" t="s">
        <v>27</v>
      </c>
      <c r="B14" s="22" t="s">
        <v>2</v>
      </c>
      <c r="C14" s="23" t="s">
        <v>38</v>
      </c>
      <c r="D14" s="24">
        <v>700</v>
      </c>
      <c r="E14" s="25" t="s">
        <v>24</v>
      </c>
      <c r="F14" s="25">
        <v>50</v>
      </c>
      <c r="G14" s="26" t="s">
        <v>14</v>
      </c>
      <c r="H14" s="27" t="s">
        <v>19</v>
      </c>
      <c r="I14" s="28">
        <f t="shared" ref="I14:I23" si="8">D14*F14</f>
        <v>35000</v>
      </c>
      <c r="J14" s="29">
        <v>20</v>
      </c>
      <c r="K14" s="29">
        <f t="shared" ref="K14:K23" si="9">I14*J14</f>
        <v>700000</v>
      </c>
      <c r="L14" s="30"/>
      <c r="M14" s="31">
        <f t="shared" ref="M14:M23" si="10">I14*L14</f>
        <v>0</v>
      </c>
      <c r="N14" s="32" t="s">
        <v>39</v>
      </c>
      <c r="O14" s="33">
        <f t="shared" ref="O14:O23" si="11">K14*5/100</f>
        <v>35000</v>
      </c>
      <c r="P14" s="20"/>
    </row>
    <row r="15" spans="1:16" s="5" customFormat="1" ht="16.5" customHeight="1" x14ac:dyDescent="0.2">
      <c r="A15" s="21" t="s">
        <v>28</v>
      </c>
      <c r="B15" s="22" t="s">
        <v>2</v>
      </c>
      <c r="C15" s="23" t="s">
        <v>38</v>
      </c>
      <c r="D15" s="24">
        <v>700</v>
      </c>
      <c r="E15" s="25" t="s">
        <v>24</v>
      </c>
      <c r="F15" s="25">
        <v>48</v>
      </c>
      <c r="G15" s="26" t="s">
        <v>14</v>
      </c>
      <c r="H15" s="27" t="s">
        <v>19</v>
      </c>
      <c r="I15" s="28">
        <f t="shared" si="8"/>
        <v>33600</v>
      </c>
      <c r="J15" s="29">
        <v>20</v>
      </c>
      <c r="K15" s="29">
        <f t="shared" si="9"/>
        <v>672000</v>
      </c>
      <c r="L15" s="30"/>
      <c r="M15" s="31">
        <f t="shared" si="10"/>
        <v>0</v>
      </c>
      <c r="N15" s="32" t="s">
        <v>40</v>
      </c>
      <c r="O15" s="33">
        <f t="shared" si="11"/>
        <v>33600</v>
      </c>
      <c r="P15" s="20"/>
    </row>
    <row r="16" spans="1:16" s="5" customFormat="1" ht="16.5" customHeight="1" x14ac:dyDescent="0.2">
      <c r="A16" s="21" t="s">
        <v>29</v>
      </c>
      <c r="B16" s="22" t="s">
        <v>2</v>
      </c>
      <c r="C16" s="23" t="s">
        <v>38</v>
      </c>
      <c r="D16" s="24">
        <v>700</v>
      </c>
      <c r="E16" s="25" t="s">
        <v>24</v>
      </c>
      <c r="F16" s="25">
        <v>48</v>
      </c>
      <c r="G16" s="26" t="s">
        <v>14</v>
      </c>
      <c r="H16" s="27" t="s">
        <v>19</v>
      </c>
      <c r="I16" s="28">
        <f>D16*F16</f>
        <v>33600</v>
      </c>
      <c r="J16" s="29">
        <v>20</v>
      </c>
      <c r="K16" s="29">
        <f>I16*J16</f>
        <v>672000</v>
      </c>
      <c r="L16" s="30"/>
      <c r="M16" s="31">
        <f>I16*L16</f>
        <v>0</v>
      </c>
      <c r="N16" s="32" t="s">
        <v>40</v>
      </c>
      <c r="O16" s="33">
        <f>K16*5/100</f>
        <v>33600</v>
      </c>
      <c r="P16" s="20"/>
    </row>
    <row r="17" spans="1:21" s="5" customFormat="1" ht="16.5" customHeight="1" x14ac:dyDescent="0.2">
      <c r="A17" s="21" t="s">
        <v>30</v>
      </c>
      <c r="B17" s="22" t="s">
        <v>2</v>
      </c>
      <c r="C17" s="23" t="s">
        <v>38</v>
      </c>
      <c r="D17" s="24">
        <v>700</v>
      </c>
      <c r="E17" s="25" t="s">
        <v>24</v>
      </c>
      <c r="F17" s="25">
        <v>48</v>
      </c>
      <c r="G17" s="26" t="s">
        <v>14</v>
      </c>
      <c r="H17" s="27" t="s">
        <v>19</v>
      </c>
      <c r="I17" s="28">
        <f t="shared" ref="I17:I19" si="12">D17*F17</f>
        <v>33600</v>
      </c>
      <c r="J17" s="29">
        <v>20</v>
      </c>
      <c r="K17" s="29">
        <f t="shared" ref="K17:K19" si="13">I17*J17</f>
        <v>672000</v>
      </c>
      <c r="L17" s="30"/>
      <c r="M17" s="31">
        <f t="shared" ref="M17:M19" si="14">I17*L17</f>
        <v>0</v>
      </c>
      <c r="N17" s="32" t="s">
        <v>40</v>
      </c>
      <c r="O17" s="33">
        <f t="shared" ref="O17:O19" si="15">K17*5/100</f>
        <v>33600</v>
      </c>
      <c r="P17" s="20"/>
    </row>
    <row r="18" spans="1:21" s="5" customFormat="1" ht="16.5" customHeight="1" x14ac:dyDescent="0.2">
      <c r="A18" s="21" t="s">
        <v>31</v>
      </c>
      <c r="B18" s="22" t="s">
        <v>2</v>
      </c>
      <c r="C18" s="23" t="s">
        <v>38</v>
      </c>
      <c r="D18" s="24">
        <v>700</v>
      </c>
      <c r="E18" s="25" t="s">
        <v>24</v>
      </c>
      <c r="F18" s="25">
        <v>48</v>
      </c>
      <c r="G18" s="26" t="s">
        <v>14</v>
      </c>
      <c r="H18" s="27" t="s">
        <v>19</v>
      </c>
      <c r="I18" s="28">
        <f t="shared" si="12"/>
        <v>33600</v>
      </c>
      <c r="J18" s="29">
        <v>20</v>
      </c>
      <c r="K18" s="29">
        <f t="shared" si="13"/>
        <v>672000</v>
      </c>
      <c r="L18" s="30"/>
      <c r="M18" s="31">
        <f t="shared" si="14"/>
        <v>0</v>
      </c>
      <c r="N18" s="32" t="s">
        <v>40</v>
      </c>
      <c r="O18" s="33">
        <f t="shared" si="15"/>
        <v>33600</v>
      </c>
      <c r="P18" s="20"/>
    </row>
    <row r="19" spans="1:21" s="5" customFormat="1" ht="16.5" customHeight="1" x14ac:dyDescent="0.2">
      <c r="A19" s="21" t="s">
        <v>32</v>
      </c>
      <c r="B19" s="22" t="s">
        <v>2</v>
      </c>
      <c r="C19" s="23" t="s">
        <v>38</v>
      </c>
      <c r="D19" s="24">
        <v>700</v>
      </c>
      <c r="E19" s="25" t="s">
        <v>24</v>
      </c>
      <c r="F19" s="25">
        <v>48</v>
      </c>
      <c r="G19" s="26" t="s">
        <v>14</v>
      </c>
      <c r="H19" s="27" t="s">
        <v>19</v>
      </c>
      <c r="I19" s="28">
        <f t="shared" si="12"/>
        <v>33600</v>
      </c>
      <c r="J19" s="29">
        <v>20</v>
      </c>
      <c r="K19" s="29">
        <f t="shared" si="13"/>
        <v>672000</v>
      </c>
      <c r="L19" s="30"/>
      <c r="M19" s="31">
        <f t="shared" si="14"/>
        <v>0</v>
      </c>
      <c r="N19" s="32" t="s">
        <v>40</v>
      </c>
      <c r="O19" s="33">
        <f t="shared" si="15"/>
        <v>33600</v>
      </c>
      <c r="P19" s="20"/>
    </row>
    <row r="20" spans="1:21" s="5" customFormat="1" ht="16.5" customHeight="1" x14ac:dyDescent="0.2">
      <c r="A20" s="21" t="s">
        <v>33</v>
      </c>
      <c r="B20" s="22" t="s">
        <v>2</v>
      </c>
      <c r="C20" s="23" t="s">
        <v>38</v>
      </c>
      <c r="D20" s="24">
        <v>700</v>
      </c>
      <c r="E20" s="25" t="s">
        <v>24</v>
      </c>
      <c r="F20" s="25">
        <v>48</v>
      </c>
      <c r="G20" s="26" t="s">
        <v>14</v>
      </c>
      <c r="H20" s="27" t="s">
        <v>19</v>
      </c>
      <c r="I20" s="28">
        <f>D20*F20</f>
        <v>33600</v>
      </c>
      <c r="J20" s="29">
        <v>20</v>
      </c>
      <c r="K20" s="29">
        <f>I20*J20</f>
        <v>672000</v>
      </c>
      <c r="L20" s="30"/>
      <c r="M20" s="31">
        <f>I20*L20</f>
        <v>0</v>
      </c>
      <c r="N20" s="32" t="s">
        <v>40</v>
      </c>
      <c r="O20" s="33">
        <f>K20*5/100</f>
        <v>33600</v>
      </c>
      <c r="P20" s="20"/>
    </row>
    <row r="21" spans="1:21" s="5" customFormat="1" ht="16.5" customHeight="1" x14ac:dyDescent="0.2">
      <c r="A21" s="21" t="s">
        <v>34</v>
      </c>
      <c r="B21" s="22" t="s">
        <v>2</v>
      </c>
      <c r="C21" s="23" t="s">
        <v>38</v>
      </c>
      <c r="D21" s="24">
        <v>700</v>
      </c>
      <c r="E21" s="25" t="s">
        <v>24</v>
      </c>
      <c r="F21" s="25">
        <v>45</v>
      </c>
      <c r="G21" s="26" t="s">
        <v>14</v>
      </c>
      <c r="H21" s="27" t="s">
        <v>19</v>
      </c>
      <c r="I21" s="28">
        <f t="shared" ref="I21:I22" si="16">D21*F21</f>
        <v>31500</v>
      </c>
      <c r="J21" s="29">
        <v>20</v>
      </c>
      <c r="K21" s="29">
        <f t="shared" ref="K21:K22" si="17">I21*J21</f>
        <v>630000</v>
      </c>
      <c r="L21" s="30"/>
      <c r="M21" s="31">
        <f t="shared" ref="M21:M22" si="18">I21*L21</f>
        <v>0</v>
      </c>
      <c r="N21" s="32" t="s">
        <v>41</v>
      </c>
      <c r="O21" s="33">
        <f t="shared" ref="O21:O22" si="19">K21*5/100</f>
        <v>31500</v>
      </c>
      <c r="P21" s="20"/>
    </row>
    <row r="22" spans="1:21" s="5" customFormat="1" ht="16.5" customHeight="1" x14ac:dyDescent="0.2">
      <c r="A22" s="21" t="s">
        <v>35</v>
      </c>
      <c r="B22" s="22" t="s">
        <v>2</v>
      </c>
      <c r="C22" s="23" t="s">
        <v>38</v>
      </c>
      <c r="D22" s="24">
        <v>700</v>
      </c>
      <c r="E22" s="25" t="s">
        <v>24</v>
      </c>
      <c r="F22" s="25">
        <v>45</v>
      </c>
      <c r="G22" s="26" t="s">
        <v>14</v>
      </c>
      <c r="H22" s="27" t="s">
        <v>19</v>
      </c>
      <c r="I22" s="28">
        <f t="shared" si="16"/>
        <v>31500</v>
      </c>
      <c r="J22" s="29">
        <v>20</v>
      </c>
      <c r="K22" s="29">
        <f t="shared" si="17"/>
        <v>630000</v>
      </c>
      <c r="L22" s="30"/>
      <c r="M22" s="31">
        <f t="shared" si="18"/>
        <v>0</v>
      </c>
      <c r="N22" s="32" t="s">
        <v>41</v>
      </c>
      <c r="O22" s="33">
        <f t="shared" si="19"/>
        <v>31500</v>
      </c>
      <c r="P22" s="20"/>
    </row>
    <row r="23" spans="1:21" s="5" customFormat="1" ht="16.5" customHeight="1" x14ac:dyDescent="0.2">
      <c r="A23" s="21" t="s">
        <v>36</v>
      </c>
      <c r="B23" s="22" t="s">
        <v>2</v>
      </c>
      <c r="C23" s="23" t="s">
        <v>38</v>
      </c>
      <c r="D23" s="24">
        <v>700</v>
      </c>
      <c r="E23" s="25" t="s">
        <v>24</v>
      </c>
      <c r="F23" s="25">
        <v>45</v>
      </c>
      <c r="G23" s="26" t="s">
        <v>14</v>
      </c>
      <c r="H23" s="27" t="s">
        <v>19</v>
      </c>
      <c r="I23" s="28">
        <f t="shared" si="8"/>
        <v>31500</v>
      </c>
      <c r="J23" s="29">
        <v>20</v>
      </c>
      <c r="K23" s="29">
        <f t="shared" si="9"/>
        <v>630000</v>
      </c>
      <c r="L23" s="30"/>
      <c r="M23" s="31">
        <f t="shared" si="10"/>
        <v>0</v>
      </c>
      <c r="N23" s="32" t="s">
        <v>41</v>
      </c>
      <c r="O23" s="33">
        <f t="shared" si="11"/>
        <v>31500</v>
      </c>
      <c r="P23" s="20"/>
    </row>
    <row r="24" spans="1:21" s="5" customFormat="1" ht="16.5" customHeight="1" x14ac:dyDescent="0.2">
      <c r="A24" s="21" t="s">
        <v>37</v>
      </c>
      <c r="B24" s="22" t="s">
        <v>2</v>
      </c>
      <c r="C24" s="23" t="s">
        <v>38</v>
      </c>
      <c r="D24" s="24">
        <v>700</v>
      </c>
      <c r="E24" s="25" t="s">
        <v>24</v>
      </c>
      <c r="F24" s="25">
        <v>45</v>
      </c>
      <c r="G24" s="26" t="s">
        <v>14</v>
      </c>
      <c r="H24" s="27" t="s">
        <v>19</v>
      </c>
      <c r="I24" s="28">
        <f t="shared" si="0"/>
        <v>31500</v>
      </c>
      <c r="J24" s="29">
        <v>20</v>
      </c>
      <c r="K24" s="29">
        <f t="shared" si="1"/>
        <v>630000</v>
      </c>
      <c r="L24" s="30"/>
      <c r="M24" s="31">
        <f t="shared" si="2"/>
        <v>0</v>
      </c>
      <c r="N24" s="32" t="s">
        <v>41</v>
      </c>
      <c r="O24" s="33">
        <f t="shared" si="3"/>
        <v>31500</v>
      </c>
      <c r="P24" s="20"/>
    </row>
    <row r="25" spans="1:21" s="5" customFormat="1" ht="13.5" customHeight="1" thickBot="1" x14ac:dyDescent="0.25">
      <c r="A25" s="52" t="s">
        <v>9</v>
      </c>
      <c r="B25" s="53"/>
      <c r="C25" s="53"/>
      <c r="D25" s="34">
        <f>SUM(D9:D24)</f>
        <v>11200</v>
      </c>
      <c r="E25" s="35"/>
      <c r="F25" s="54"/>
      <c r="G25" s="55"/>
      <c r="H25" s="56"/>
      <c r="I25" s="34">
        <f>SUM(I9:I24)</f>
        <v>537600</v>
      </c>
      <c r="J25" s="36"/>
      <c r="K25" s="36">
        <f>SUM(K9:K24)</f>
        <v>10752000</v>
      </c>
      <c r="L25" s="37"/>
      <c r="M25" s="38">
        <f>SUM(M9:M24)</f>
        <v>0</v>
      </c>
      <c r="N25" s="39"/>
      <c r="O25" s="40">
        <f>SUM(O9:O24)</f>
        <v>537600</v>
      </c>
      <c r="P25" s="11"/>
    </row>
    <row r="26" spans="1:21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2"/>
      <c r="N26" s="6"/>
      <c r="O26" s="5"/>
    </row>
    <row r="27" spans="1:21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"/>
      <c r="N27" s="6"/>
      <c r="O27" s="5"/>
    </row>
    <row r="28" spans="1:21" ht="18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2"/>
      <c r="N28" s="6"/>
      <c r="O28" s="5"/>
    </row>
    <row r="29" spans="1:21" ht="21.75" customHeight="1" x14ac:dyDescent="0.2">
      <c r="A29" s="5"/>
      <c r="B29" s="6"/>
      <c r="C29" s="5"/>
      <c r="D29" s="7"/>
      <c r="E29" s="5"/>
      <c r="F29" s="5"/>
      <c r="G29" s="46" t="s">
        <v>15</v>
      </c>
      <c r="H29" s="46"/>
      <c r="I29" s="46"/>
      <c r="J29" s="46"/>
      <c r="K29" s="46"/>
      <c r="L29" s="46"/>
      <c r="M29" s="46"/>
      <c r="N29" s="46"/>
      <c r="O29" s="46"/>
      <c r="P29" s="46"/>
    </row>
    <row r="30" spans="1:21" ht="15.75" customHeight="1" x14ac:dyDescent="0.25">
      <c r="I30" s="41"/>
      <c r="J30" s="41"/>
      <c r="K30" s="41"/>
      <c r="L30" s="41"/>
    </row>
    <row r="31" spans="1:21" ht="15.75" customHeight="1" x14ac:dyDescent="0.25">
      <c r="H31" s="42" t="s">
        <v>25</v>
      </c>
      <c r="I31" s="42"/>
      <c r="J31" s="42"/>
      <c r="K31" s="42" t="s">
        <v>42</v>
      </c>
      <c r="L31" s="42"/>
      <c r="M31" s="42"/>
      <c r="N31" s="42"/>
      <c r="O31" s="42"/>
      <c r="U31" s="1"/>
    </row>
    <row r="32" spans="1:21" ht="16.5" customHeight="1" x14ac:dyDescent="0.25">
      <c r="H32" s="42" t="s">
        <v>26</v>
      </c>
      <c r="I32" s="42"/>
      <c r="J32" s="42"/>
      <c r="K32" s="42" t="s">
        <v>43</v>
      </c>
      <c r="L32" s="42"/>
      <c r="M32" s="42"/>
      <c r="N32" s="42"/>
      <c r="O32" s="42"/>
    </row>
  </sheetData>
  <autoFilter ref="P2:P32"/>
  <mergeCells count="21">
    <mergeCell ref="A4:P4"/>
    <mergeCell ref="A2:P2"/>
    <mergeCell ref="P7:P8"/>
    <mergeCell ref="N7:N8"/>
    <mergeCell ref="A25:C25"/>
    <mergeCell ref="D7:E8"/>
    <mergeCell ref="F25:H25"/>
    <mergeCell ref="C7:C8"/>
    <mergeCell ref="B7:B8"/>
    <mergeCell ref="A7:A8"/>
    <mergeCell ref="L7:M7"/>
    <mergeCell ref="L6:M6"/>
    <mergeCell ref="J7:K7"/>
    <mergeCell ref="H32:J32"/>
    <mergeCell ref="K32:O32"/>
    <mergeCell ref="I7:I8"/>
    <mergeCell ref="F7:H8"/>
    <mergeCell ref="O7:O8"/>
    <mergeCell ref="K31:O31"/>
    <mergeCell ref="H31:J31"/>
    <mergeCell ref="G29:P29"/>
  </mergeCells>
  <phoneticPr fontId="3" type="noConversion"/>
  <printOptions horizontalCentered="1"/>
  <pageMargins left="0.39370078740157483" right="0.27559055118110237" top="0.62992125984251968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1000 BAŞ</vt:lpstr>
      <vt:lpstr>'1000 BAŞ'!Yazdırma_Alanı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tic3</dc:creator>
  <cp:lastModifiedBy>Ahmet Metin Yağız</cp:lastModifiedBy>
  <cp:lastPrinted>2018-03-23T12:03:40Z</cp:lastPrinted>
  <dcterms:created xsi:type="dcterms:W3CDTF">2008-10-14T07:28:13Z</dcterms:created>
  <dcterms:modified xsi:type="dcterms:W3CDTF">2018-04-07T14:00:42Z</dcterms:modified>
</cp:coreProperties>
</file>